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7c58089de980b0a/Documents/NREL Work/AFDC/Maps-n-Data/10325/"/>
    </mc:Choice>
  </mc:AlternateContent>
  <xr:revisionPtr revIDLastSave="98" documentId="8_{948B7AFC-0A2E-4085-A3D1-A95F9BF8D048}" xr6:coauthVersionLast="47" xr6:coauthVersionMax="47" xr10:uidLastSave="{7C6B33AC-5A0C-4DBB-8AE5-A87A371698DF}"/>
  <bookViews>
    <workbookView xWindow="1140" yWindow="1524" windowWidth="21900" windowHeight="11436" xr2:uid="{00000000-000D-0000-FFFF-FFFF00000000}"/>
  </bookViews>
  <sheets>
    <sheet name="Biodiesel Production" sheetId="3" r:id="rId1"/>
    <sheet name="Condensed" sheetId="1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3" l="1"/>
  <c r="F23" i="3"/>
  <c r="F22" i="3"/>
  <c r="F21" i="3"/>
  <c r="F20" i="3"/>
  <c r="F26" i="3"/>
  <c r="F25" i="3"/>
  <c r="F19" i="3" l="1"/>
  <c r="F18" i="3" l="1"/>
  <c r="F17" i="3"/>
  <c r="F4" i="3"/>
  <c r="F15" i="3"/>
  <c r="F14" i="3"/>
  <c r="F13" i="3"/>
  <c r="F12" i="3"/>
  <c r="F11" i="3"/>
  <c r="F10" i="3"/>
  <c r="F9" i="3"/>
  <c r="F8" i="3"/>
  <c r="F7" i="3"/>
  <c r="F6" i="3"/>
  <c r="F5" i="3"/>
  <c r="F16" i="3"/>
</calcChain>
</file>

<file path=xl/sharedStrings.xml><?xml version="1.0" encoding="utf-8"?>
<sst xmlns="http://schemas.openxmlformats.org/spreadsheetml/2006/main" count="21" uniqueCount="16">
  <si>
    <t>Year</t>
  </si>
  <si>
    <t>Production</t>
  </si>
  <si>
    <t>Imports</t>
  </si>
  <si>
    <t>Exports</t>
  </si>
  <si>
    <t>Net Exports</t>
  </si>
  <si>
    <t>Consumption</t>
  </si>
  <si>
    <t>Data Source:</t>
  </si>
  <si>
    <t>Notes:</t>
  </si>
  <si>
    <t>Net exports are calculated by subtracting imports from exports.</t>
  </si>
  <si>
    <t xml:space="preserve">Imports, exports, and net exports are originally measured in thousands of barrels (Mbbl) and are converted to millions of gallons (Mmgal) by using a factor of 0.042.  </t>
  </si>
  <si>
    <t>Production and consumption are in millions of gallons (Mmgal)</t>
  </si>
  <si>
    <t>A negative net export indicates that there was a net import that year.</t>
  </si>
  <si>
    <t>Worksheet available at afdc.energy.gov/data</t>
  </si>
  <si>
    <t>U.S. Energy Information Administration (EIA) Monthly Energy Review, Table 10.4a (eia.gov/totalenergy/data/monthly/#renewable)</t>
  </si>
  <si>
    <t>U.S. Biodiesel Production, Exports, and Consumption (million gallons)</t>
  </si>
  <si>
    <t>Last updated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</si>
</sst>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7" applyNumberFormat="0" applyAlignment="0" applyProtection="0"/>
    <xf numFmtId="0" fontId="9" fillId="28" borderId="8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7" applyNumberFormat="0" applyAlignment="0" applyProtection="0"/>
    <xf numFmtId="0" fontId="16" fillId="0" borderId="12" applyNumberFormat="0" applyFill="0" applyAlignment="0" applyProtection="0"/>
    <xf numFmtId="0" fontId="17" fillId="31" borderId="0" applyNumberFormat="0" applyBorder="0" applyAlignment="0" applyProtection="0"/>
    <xf numFmtId="0" fontId="5" fillId="0" borderId="0"/>
    <xf numFmtId="0" fontId="5" fillId="32" borderId="13" applyNumberFormat="0" applyFont="0" applyAlignment="0" applyProtection="0"/>
    <xf numFmtId="0" fontId="18" fillId="27" borderId="14" applyNumberFormat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3" fillId="0" borderId="0" xfId="0" applyFont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3" fontId="4" fillId="0" borderId="4" xfId="0" applyNumberFormat="1" applyFont="1" applyBorder="1"/>
    <xf numFmtId="1" fontId="23" fillId="0" borderId="3" xfId="37" applyNumberFormat="1" applyFont="1" applyBorder="1" applyAlignment="1">
      <alignment wrapText="1"/>
    </xf>
    <xf numFmtId="1" fontId="23" fillId="0" borderId="4" xfId="37" applyNumberFormat="1" applyFont="1" applyBorder="1" applyAlignment="1">
      <alignment wrapText="1"/>
    </xf>
    <xf numFmtId="1" fontId="23" fillId="0" borderId="6" xfId="37" applyNumberFormat="1" applyFont="1" applyBorder="1" applyAlignment="1">
      <alignment wrapText="1"/>
    </xf>
    <xf numFmtId="1" fontId="4" fillId="0" borderId="4" xfId="0" applyNumberFormat="1" applyFont="1" applyBorder="1"/>
    <xf numFmtId="1" fontId="4" fillId="0" borderId="6" xfId="0" applyNumberFormat="1" applyFont="1" applyBorder="1"/>
    <xf numFmtId="1" fontId="23" fillId="0" borderId="5" xfId="37" applyNumberFormat="1" applyFont="1" applyBorder="1" applyAlignment="1">
      <alignment wrapText="1"/>
    </xf>
    <xf numFmtId="0" fontId="4" fillId="0" borderId="25" xfId="0" applyFont="1" applyBorder="1"/>
    <xf numFmtId="1" fontId="23" fillId="0" borderId="26" xfId="37" applyNumberFormat="1" applyFont="1" applyBorder="1" applyAlignment="1">
      <alignment wrapText="1"/>
    </xf>
    <xf numFmtId="1" fontId="4" fillId="0" borderId="27" xfId="0" applyNumberFormat="1" applyFont="1" applyBorder="1"/>
    <xf numFmtId="0" fontId="4" fillId="0" borderId="28" xfId="0" applyFont="1" applyBorder="1"/>
    <xf numFmtId="3" fontId="24" fillId="0" borderId="32" xfId="0" applyNumberFormat="1" applyFont="1" applyBorder="1"/>
    <xf numFmtId="3" fontId="24" fillId="0" borderId="17" xfId="0" applyNumberFormat="1" applyFont="1" applyBorder="1"/>
    <xf numFmtId="3" fontId="24" fillId="0" borderId="33" xfId="0" applyNumberFormat="1" applyFont="1" applyBorder="1" applyAlignment="1">
      <alignment horizontal="right"/>
    </xf>
    <xf numFmtId="3" fontId="24" fillId="0" borderId="29" xfId="0" applyNumberFormat="1" applyFont="1" applyBorder="1"/>
    <xf numFmtId="3" fontId="24" fillId="0" borderId="3" xfId="0" applyNumberFormat="1" applyFont="1" applyBorder="1"/>
    <xf numFmtId="3" fontId="24" fillId="0" borderId="30" xfId="0" applyNumberFormat="1" applyFont="1" applyBorder="1" applyAlignment="1">
      <alignment horizontal="right"/>
    </xf>
    <xf numFmtId="1" fontId="4" fillId="0" borderId="2" xfId="0" applyNumberFormat="1" applyFont="1" applyBorder="1"/>
    <xf numFmtId="3" fontId="24" fillId="0" borderId="0" xfId="0" applyNumberFormat="1" applyFont="1"/>
    <xf numFmtId="3" fontId="24" fillId="0" borderId="35" xfId="0" applyNumberFormat="1" applyFont="1" applyBorder="1"/>
    <xf numFmtId="3" fontId="24" fillId="0" borderId="36" xfId="0" applyNumberFormat="1" applyFont="1" applyBorder="1" applyAlignment="1">
      <alignment horizontal="right"/>
    </xf>
    <xf numFmtId="1" fontId="4" fillId="0" borderId="0" xfId="0" applyNumberFormat="1" applyFont="1"/>
    <xf numFmtId="1" fontId="4" fillId="0" borderId="0" xfId="0" applyNumberFormat="1" applyFont="1" applyAlignment="1">
      <alignment wrapText="1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left"/>
    </xf>
    <xf numFmtId="0" fontId="4" fillId="0" borderId="2" xfId="0" applyFont="1" applyBorder="1"/>
    <xf numFmtId="3" fontId="4" fillId="0" borderId="38" xfId="0" applyNumberFormat="1" applyFont="1" applyBorder="1"/>
    <xf numFmtId="3" fontId="24" fillId="0" borderId="39" xfId="0" applyNumberFormat="1" applyFont="1" applyBorder="1"/>
    <xf numFmtId="3" fontId="24" fillId="0" borderId="26" xfId="0" applyNumberFormat="1" applyFont="1" applyBorder="1"/>
    <xf numFmtId="3" fontId="24" fillId="0" borderId="40" xfId="0" applyNumberFormat="1" applyFont="1" applyBorder="1" applyAlignment="1">
      <alignment horizontal="right"/>
    </xf>
    <xf numFmtId="3" fontId="22" fillId="0" borderId="3" xfId="37" applyNumberFormat="1" applyFont="1" applyBorder="1" applyAlignment="1">
      <alignment wrapText="1"/>
    </xf>
    <xf numFmtId="3" fontId="22" fillId="0" borderId="4" xfId="37" applyNumberFormat="1" applyFont="1" applyBorder="1" applyAlignment="1">
      <alignment wrapText="1"/>
    </xf>
    <xf numFmtId="3" fontId="22" fillId="0" borderId="29" xfId="37" applyNumberFormat="1" applyFont="1" applyBorder="1" applyAlignment="1">
      <alignment wrapText="1"/>
    </xf>
    <xf numFmtId="3" fontId="22" fillId="0" borderId="30" xfId="37" applyNumberFormat="1" applyFont="1" applyBorder="1" applyAlignment="1">
      <alignment wrapText="1"/>
    </xf>
    <xf numFmtId="3" fontId="22" fillId="0" borderId="31" xfId="37" applyNumberFormat="1" applyFont="1" applyBorder="1" applyAlignment="1">
      <alignment wrapText="1"/>
    </xf>
    <xf numFmtId="3" fontId="24" fillId="0" borderId="3" xfId="0" applyNumberFormat="1" applyFont="1" applyBorder="1" applyAlignment="1">
      <alignment wrapText="1"/>
    </xf>
    <xf numFmtId="3" fontId="24" fillId="0" borderId="31" xfId="0" applyNumberFormat="1" applyFont="1" applyBorder="1"/>
    <xf numFmtId="3" fontId="24" fillId="0" borderId="17" xfId="0" applyNumberFormat="1" applyFont="1" applyBorder="1" applyAlignment="1">
      <alignment wrapText="1"/>
    </xf>
    <xf numFmtId="3" fontId="24" fillId="0" borderId="34" xfId="0" applyNumberFormat="1" applyFont="1" applyBorder="1"/>
    <xf numFmtId="3" fontId="24" fillId="0" borderId="36" xfId="0" applyNumberFormat="1" applyFont="1" applyBorder="1" applyAlignment="1">
      <alignment wrapText="1"/>
    </xf>
    <xf numFmtId="3" fontId="24" fillId="0" borderId="37" xfId="0" applyNumberFormat="1" applyFont="1" applyBorder="1"/>
    <xf numFmtId="3" fontId="24" fillId="0" borderId="26" xfId="0" applyNumberFormat="1" applyFont="1" applyBorder="1" applyAlignment="1">
      <alignment wrapText="1"/>
    </xf>
    <xf numFmtId="3" fontId="24" fillId="0" borderId="41" xfId="0" applyNumberFormat="1" applyFont="1" applyBorder="1"/>
    <xf numFmtId="3" fontId="24" fillId="0" borderId="6" xfId="0" applyNumberFormat="1" applyFont="1" applyBorder="1"/>
    <xf numFmtId="3" fontId="24" fillId="0" borderId="5" xfId="0" applyNumberFormat="1" applyFont="1" applyBorder="1"/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/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4" builtinId="9" hidde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 hidde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7000000}"/>
    <cellStyle name="Note 2" xfId="38" xr:uid="{00000000-0005-0000-0000-000028000000}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U.S. Biodiesel Production, Exports, and Consumption</a:t>
            </a:r>
          </a:p>
        </c:rich>
      </c:tx>
      <c:layout>
        <c:manualLayout>
          <c:xMode val="edge"/>
          <c:yMode val="edge"/>
          <c:x val="0.30865403543307102"/>
          <c:y val="4.43304424675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66380764904401"/>
          <c:y val="0.12903249162820199"/>
          <c:w val="0.84843814730693601"/>
          <c:h val="0.71774381968199097"/>
        </c:manualLayout>
      </c:layout>
      <c:lineChart>
        <c:grouping val="standard"/>
        <c:varyColors val="0"/>
        <c:ser>
          <c:idx val="0"/>
          <c:order val="0"/>
          <c:tx>
            <c:strRef>
              <c:f>'Biodiesel Production'!$C$3</c:f>
              <c:strCache>
                <c:ptCount val="1"/>
                <c:pt idx="0">
                  <c:v>Production</c:v>
                </c:pt>
              </c:strCache>
            </c:strRef>
          </c:tx>
          <c:marker>
            <c:symbol val="none"/>
          </c:marker>
          <c:cat>
            <c:numRef>
              <c:f>'Biodiesel Production'!$B$4:$B$26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'Biodiesel Production'!$C$4:$C$26</c:f>
              <c:numCache>
                <c:formatCode>#,##0</c:formatCode>
                <c:ptCount val="23"/>
                <c:pt idx="0">
                  <c:v>8.577</c:v>
                </c:pt>
                <c:pt idx="1">
                  <c:v>10.484</c:v>
                </c:pt>
                <c:pt idx="2">
                  <c:v>14.21</c:v>
                </c:pt>
                <c:pt idx="3">
                  <c:v>27.981999999999999</c:v>
                </c:pt>
                <c:pt idx="4">
                  <c:v>90.787000000000006</c:v>
                </c:pt>
                <c:pt idx="5">
                  <c:v>250.43899999999999</c:v>
                </c:pt>
                <c:pt idx="6">
                  <c:v>489.82499999999999</c:v>
                </c:pt>
                <c:pt idx="7">
                  <c:v>678.10599999999999</c:v>
                </c:pt>
                <c:pt idx="8">
                  <c:v>515.80200000000002</c:v>
                </c:pt>
                <c:pt idx="9">
                  <c:v>343.43400000000003</c:v>
                </c:pt>
                <c:pt idx="10">
                  <c:v>967.42800000000011</c:v>
                </c:pt>
                <c:pt idx="11">
                  <c:v>990.71100000000001</c:v>
                </c:pt>
                <c:pt idx="12">
                  <c:v>1359.4559999999999</c:v>
                </c:pt>
                <c:pt idx="13">
                  <c:v>1279</c:v>
                </c:pt>
                <c:pt idx="14">
                  <c:v>1263</c:v>
                </c:pt>
                <c:pt idx="15">
                  <c:v>1568</c:v>
                </c:pt>
                <c:pt idx="16">
                  <c:v>1596</c:v>
                </c:pt>
                <c:pt idx="17">
                  <c:v>1857</c:v>
                </c:pt>
                <c:pt idx="18">
                  <c:v>1725</c:v>
                </c:pt>
                <c:pt idx="19">
                  <c:v>1815</c:v>
                </c:pt>
                <c:pt idx="20">
                  <c:v>1709</c:v>
                </c:pt>
                <c:pt idx="21">
                  <c:v>1622</c:v>
                </c:pt>
                <c:pt idx="22">
                  <c:v>1699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DE-1B42-871D-0964E652F640}"/>
            </c:ext>
          </c:extLst>
        </c:ser>
        <c:ser>
          <c:idx val="1"/>
          <c:order val="1"/>
          <c:tx>
            <c:strRef>
              <c:f>'Biodiesel Production'!$F$3</c:f>
              <c:strCache>
                <c:ptCount val="1"/>
                <c:pt idx="0">
                  <c:v>Net Exports</c:v>
                </c:pt>
              </c:strCache>
            </c:strRef>
          </c:tx>
          <c:marker>
            <c:symbol val="none"/>
          </c:marker>
          <c:cat>
            <c:numRef>
              <c:f>'Biodiesel Production'!$B$4:$B$26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'Biodiesel Production'!$F$4:$F$26</c:f>
              <c:numCache>
                <c:formatCode>#,##0</c:formatCode>
                <c:ptCount val="23"/>
                <c:pt idx="0">
                  <c:v>-1.6800000000000002</c:v>
                </c:pt>
                <c:pt idx="1">
                  <c:v>-5.879999999999999</c:v>
                </c:pt>
                <c:pt idx="2">
                  <c:v>0.6720000000000006</c:v>
                </c:pt>
                <c:pt idx="3">
                  <c:v>1.1340000000000003</c:v>
                </c:pt>
                <c:pt idx="4">
                  <c:v>-4.1999999999999815E-2</c:v>
                </c:pt>
                <c:pt idx="5">
                  <c:v>-10.457999999999998</c:v>
                </c:pt>
                <c:pt idx="6">
                  <c:v>136.12200000000001</c:v>
                </c:pt>
                <c:pt idx="7">
                  <c:v>374.55599999999998</c:v>
                </c:pt>
                <c:pt idx="8">
                  <c:v>194.88</c:v>
                </c:pt>
                <c:pt idx="9">
                  <c:v>85.00800000000001</c:v>
                </c:pt>
                <c:pt idx="10">
                  <c:v>38.178000000000004</c:v>
                </c:pt>
                <c:pt idx="11">
                  <c:v>92.52600000000001</c:v>
                </c:pt>
                <c:pt idx="12">
                  <c:v>-146.03399999999999</c:v>
                </c:pt>
                <c:pt idx="13">
                  <c:v>-109.36800000000001</c:v>
                </c:pt>
                <c:pt idx="14">
                  <c:v>-264.93600000000004</c:v>
                </c:pt>
                <c:pt idx="15">
                  <c:v>-620.80200000000002</c:v>
                </c:pt>
                <c:pt idx="16">
                  <c:v>-300.13200000000001</c:v>
                </c:pt>
                <c:pt idx="17">
                  <c:v>-62.957999999999998</c:v>
                </c:pt>
                <c:pt idx="18">
                  <c:v>-56.616</c:v>
                </c:pt>
                <c:pt idx="19">
                  <c:v>-51.49199999999999</c:v>
                </c:pt>
                <c:pt idx="20">
                  <c:v>-23.225999999999999</c:v>
                </c:pt>
                <c:pt idx="21">
                  <c:v>-11.717999999999989</c:v>
                </c:pt>
                <c:pt idx="22">
                  <c:v>-249.858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DE-1B42-871D-0964E652F640}"/>
            </c:ext>
          </c:extLst>
        </c:ser>
        <c:ser>
          <c:idx val="2"/>
          <c:order val="2"/>
          <c:tx>
            <c:strRef>
              <c:f>'Biodiesel Production'!$G$3</c:f>
              <c:strCache>
                <c:ptCount val="1"/>
                <c:pt idx="0">
                  <c:v>Consumption</c:v>
                </c:pt>
              </c:strCache>
            </c:strRef>
          </c:tx>
          <c:marker>
            <c:symbol val="none"/>
          </c:marker>
          <c:cat>
            <c:numRef>
              <c:f>'Biodiesel Production'!$B$4:$B$26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'Biodiesel Production'!$G$4:$G$26</c:f>
              <c:numCache>
                <c:formatCode>#,##0</c:formatCode>
                <c:ptCount val="23"/>
                <c:pt idx="0">
                  <c:v>10.212999999999999</c:v>
                </c:pt>
                <c:pt idx="1">
                  <c:v>16.167999999999999</c:v>
                </c:pt>
                <c:pt idx="2">
                  <c:v>13.532999999999999</c:v>
                </c:pt>
                <c:pt idx="3">
                  <c:v>26.878</c:v>
                </c:pt>
                <c:pt idx="4">
                  <c:v>90.826999999999998</c:v>
                </c:pt>
                <c:pt idx="5">
                  <c:v>260.584</c:v>
                </c:pt>
                <c:pt idx="6">
                  <c:v>353.70800000000003</c:v>
                </c:pt>
                <c:pt idx="7">
                  <c:v>303.55599999999998</c:v>
                </c:pt>
                <c:pt idx="8">
                  <c:v>321.83199999999999</c:v>
                </c:pt>
                <c:pt idx="9">
                  <c:v>260.07499999999999</c:v>
                </c:pt>
                <c:pt idx="10">
                  <c:v>885.87699999999995</c:v>
                </c:pt>
                <c:pt idx="11">
                  <c:v>899.04600000000005</c:v>
                </c:pt>
                <c:pt idx="12">
                  <c:v>1428.84</c:v>
                </c:pt>
                <c:pt idx="13">
                  <c:v>1417</c:v>
                </c:pt>
                <c:pt idx="14">
                  <c:v>1494</c:v>
                </c:pt>
                <c:pt idx="15">
                  <c:v>2085</c:v>
                </c:pt>
                <c:pt idx="16">
                  <c:v>1985</c:v>
                </c:pt>
                <c:pt idx="17">
                  <c:v>1904</c:v>
                </c:pt>
                <c:pt idx="18">
                  <c:v>1811</c:v>
                </c:pt>
                <c:pt idx="19">
                  <c:v>1864</c:v>
                </c:pt>
                <c:pt idx="20">
                  <c:v>1710</c:v>
                </c:pt>
                <c:pt idx="21">
                  <c:v>1658</c:v>
                </c:pt>
                <c:pt idx="22">
                  <c:v>1939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DE-1B42-871D-0964E652F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4177904"/>
        <c:axId val="314176728"/>
      </c:lineChart>
      <c:catAx>
        <c:axId val="31417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314176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4176728"/>
        <c:scaling>
          <c:orientation val="minMax"/>
          <c:max val="2100"/>
          <c:min val="-7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Million Gallons</a:t>
                </a:r>
              </a:p>
            </c:rich>
          </c:tx>
          <c:layout>
            <c:manualLayout>
              <c:xMode val="edge"/>
              <c:yMode val="edge"/>
              <c:x val="3.7499999999999999E-2"/>
              <c:y val="0.3575278039535120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14177904"/>
        <c:crosses val="autoZero"/>
        <c:crossBetween val="between"/>
        <c:majorUnit val="100"/>
      </c:valAx>
    </c:plotArea>
    <c:legend>
      <c:legendPos val="b"/>
      <c:layout>
        <c:manualLayout>
          <c:xMode val="edge"/>
          <c:yMode val="edge"/>
          <c:x val="7.9308445819272592E-3"/>
          <c:y val="0.92648214105082605"/>
          <c:w val="0.44089285714285698"/>
          <c:h val="4.9133219402341402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2" r="0.750000000000002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afdc.energy.gov/dat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150283</xdr:colOff>
      <xdr:row>1</xdr:row>
      <xdr:rowOff>15875</xdr:rowOff>
    </xdr:from>
    <xdr:to>
      <xdr:col>22</xdr:col>
      <xdr:colOff>572558</xdr:colOff>
      <xdr:row>38</xdr:row>
      <xdr:rowOff>79375</xdr:rowOff>
    </xdr:to>
    <xdr:graphicFrame macro="">
      <xdr:nvGraphicFramePr>
        <xdr:cNvPr id="11274" name="Chart 2">
          <a:extLst>
            <a:ext uri="{FF2B5EF4-FFF2-40B4-BE49-F238E27FC236}">
              <a16:creationId xmlns:a16="http://schemas.microsoft.com/office/drawing/2014/main" id="{00000000-0008-0000-0000-00000A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0.79366</cdr:x>
      <cdr:y>0.96107</cdr:y>
    </cdr:from>
    <cdr:to>
      <cdr:x>0.9826</cdr:x>
      <cdr:y>0.98635</cdr:y>
    </cdr:to>
    <cdr:sp macro="" textlink="">
      <cdr:nvSpPr>
        <cdr:cNvPr id="9217" name="Text Box 1">
          <a:hlinkClick xmlns:a="http://schemas.openxmlformats.org/drawingml/2006/main" xmlns:r="http://schemas.openxmlformats.org/officeDocument/2006/relationships" r:id="rId1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64892" y="5956300"/>
          <a:ext cx="1658111" cy="15670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27432" bIns="22860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afdc.energy.gov/data</a:t>
          </a: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53"/>
  <sheetViews>
    <sheetView tabSelected="1" topLeftCell="A20" zoomScaleNormal="100" zoomScalePageLayoutView="125" workbookViewId="0">
      <selection activeCell="C39" sqref="C39"/>
    </sheetView>
  </sheetViews>
  <sheetFormatPr defaultColWidth="9.109375" defaultRowHeight="13.2" x14ac:dyDescent="0.25"/>
  <cols>
    <col min="1" max="1" width="3.44140625" style="1" customWidth="1"/>
    <col min="2" max="2" width="9.109375" style="1"/>
    <col min="3" max="7" width="16.44140625" style="1" customWidth="1"/>
    <col min="8" max="8" width="9.109375" style="1"/>
    <col min="9" max="9" width="9.109375" style="1" customWidth="1"/>
    <col min="10" max="10" width="9.109375" style="1"/>
    <col min="11" max="11" width="8.44140625" style="1" customWidth="1"/>
    <col min="12" max="12" width="7.77734375" style="1" customWidth="1"/>
    <col min="13" max="13" width="5.33203125" style="1" customWidth="1"/>
    <col min="14" max="14" width="3.44140625" style="1" customWidth="1"/>
    <col min="15" max="15" width="3.109375" style="1" customWidth="1"/>
    <col min="16" max="16" width="5.33203125" style="1" customWidth="1"/>
    <col min="17" max="17" width="5.77734375" style="1" customWidth="1"/>
    <col min="18" max="18" width="18.44140625" style="1" customWidth="1"/>
    <col min="19" max="19" width="18.33203125" style="1" bestFit="1" customWidth="1"/>
    <col min="20" max="23" width="9.109375" style="1"/>
    <col min="24" max="24" width="15.109375" style="1" customWidth="1"/>
    <col min="25" max="25" width="15.33203125" style="1" customWidth="1"/>
    <col min="26" max="16384" width="9.109375" style="1"/>
  </cols>
  <sheetData>
    <row r="1" spans="2:26" ht="13.8" thickBot="1" x14ac:dyDescent="0.3"/>
    <row r="2" spans="2:26" ht="25.5" customHeight="1" thickBot="1" x14ac:dyDescent="0.3">
      <c r="B2" s="57" t="s">
        <v>14</v>
      </c>
      <c r="C2" s="58"/>
      <c r="D2" s="58"/>
      <c r="E2" s="58"/>
      <c r="F2" s="58"/>
      <c r="G2" s="59"/>
    </row>
    <row r="3" spans="2:26" x14ac:dyDescent="0.25">
      <c r="B3" s="9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1" t="s">
        <v>5</v>
      </c>
      <c r="L3" s="3"/>
      <c r="M3" s="3"/>
      <c r="N3" s="3"/>
      <c r="O3" s="3"/>
      <c r="P3" s="3"/>
    </row>
    <row r="4" spans="2:26" ht="13.8" x14ac:dyDescent="0.25">
      <c r="B4" s="4">
        <v>2001</v>
      </c>
      <c r="C4" s="42">
        <v>8.577</v>
      </c>
      <c r="D4" s="42">
        <v>3.4020000000000001</v>
      </c>
      <c r="E4" s="42">
        <v>1.722</v>
      </c>
      <c r="F4" s="42">
        <f>E4-D4</f>
        <v>-1.6800000000000002</v>
      </c>
      <c r="G4" s="43">
        <v>10.212999999999999</v>
      </c>
    </row>
    <row r="5" spans="2:26" ht="13.8" x14ac:dyDescent="0.25">
      <c r="B5" s="4">
        <v>2002</v>
      </c>
      <c r="C5" s="42">
        <v>10.484</v>
      </c>
      <c r="D5" s="42">
        <v>8.2739999999999991</v>
      </c>
      <c r="E5" s="42">
        <v>2.3940000000000001</v>
      </c>
      <c r="F5" s="42">
        <f t="shared" ref="F5:F15" si="0">E5-D5</f>
        <v>-5.879999999999999</v>
      </c>
      <c r="G5" s="43">
        <v>16.167999999999999</v>
      </c>
    </row>
    <row r="6" spans="2:26" ht="13.8" x14ac:dyDescent="0.25">
      <c r="B6" s="4">
        <v>2003</v>
      </c>
      <c r="C6" s="42">
        <v>14.21</v>
      </c>
      <c r="D6" s="42">
        <v>4.0739999999999998</v>
      </c>
      <c r="E6" s="42">
        <v>4.7460000000000004</v>
      </c>
      <c r="F6" s="42">
        <f t="shared" si="0"/>
        <v>0.6720000000000006</v>
      </c>
      <c r="G6" s="43">
        <v>13.532999999999999</v>
      </c>
    </row>
    <row r="7" spans="2:26" ht="13.8" x14ac:dyDescent="0.25">
      <c r="B7" s="4">
        <v>2004</v>
      </c>
      <c r="C7" s="42">
        <v>27.981999999999999</v>
      </c>
      <c r="D7" s="42">
        <v>4.242</v>
      </c>
      <c r="E7" s="42">
        <v>5.3760000000000003</v>
      </c>
      <c r="F7" s="42">
        <f t="shared" si="0"/>
        <v>1.1340000000000003</v>
      </c>
      <c r="G7" s="43">
        <v>26.878</v>
      </c>
    </row>
    <row r="8" spans="2:26" ht="13.8" x14ac:dyDescent="0.25">
      <c r="B8" s="4">
        <v>2005</v>
      </c>
      <c r="C8" s="42">
        <v>90.787000000000006</v>
      </c>
      <c r="D8" s="42">
        <v>8.9879999999999995</v>
      </c>
      <c r="E8" s="42">
        <v>8.9459999999999997</v>
      </c>
      <c r="F8" s="42">
        <f t="shared" si="0"/>
        <v>-4.1999999999999815E-2</v>
      </c>
      <c r="G8" s="43">
        <v>90.826999999999998</v>
      </c>
    </row>
    <row r="9" spans="2:26" ht="13.8" x14ac:dyDescent="0.25">
      <c r="B9" s="4">
        <v>2006</v>
      </c>
      <c r="C9" s="42">
        <v>250.43899999999999</v>
      </c>
      <c r="D9" s="42">
        <v>46.41</v>
      </c>
      <c r="E9" s="42">
        <v>35.951999999999998</v>
      </c>
      <c r="F9" s="42">
        <f t="shared" si="0"/>
        <v>-10.457999999999998</v>
      </c>
      <c r="G9" s="43">
        <v>260.584</v>
      </c>
    </row>
    <row r="10" spans="2:26" ht="13.8" x14ac:dyDescent="0.25">
      <c r="B10" s="4">
        <v>2007</v>
      </c>
      <c r="C10" s="42">
        <v>489.82499999999999</v>
      </c>
      <c r="D10" s="42">
        <v>145.11000000000001</v>
      </c>
      <c r="E10" s="42">
        <v>281.23200000000003</v>
      </c>
      <c r="F10" s="42">
        <f t="shared" si="0"/>
        <v>136.12200000000001</v>
      </c>
      <c r="G10" s="43">
        <v>353.70800000000003</v>
      </c>
    </row>
    <row r="11" spans="2:26" ht="13.8" x14ac:dyDescent="0.25">
      <c r="B11" s="4">
        <v>2008</v>
      </c>
      <c r="C11" s="42">
        <v>678.10599999999999</v>
      </c>
      <c r="D11" s="42">
        <v>325.70999999999998</v>
      </c>
      <c r="E11" s="42">
        <v>700.26599999999996</v>
      </c>
      <c r="F11" s="42">
        <f t="shared" si="0"/>
        <v>374.55599999999998</v>
      </c>
      <c r="G11" s="43">
        <v>303.55599999999998</v>
      </c>
    </row>
    <row r="12" spans="2:26" ht="13.8" x14ac:dyDescent="0.25">
      <c r="B12" s="4">
        <v>2009</v>
      </c>
      <c r="C12" s="42">
        <v>515.80200000000002</v>
      </c>
      <c r="D12" s="42">
        <v>80.052000000000007</v>
      </c>
      <c r="E12" s="42">
        <v>274.93200000000002</v>
      </c>
      <c r="F12" s="42">
        <f t="shared" si="0"/>
        <v>194.88</v>
      </c>
      <c r="G12" s="43">
        <v>321.83199999999999</v>
      </c>
    </row>
    <row r="13" spans="2:26" ht="13.8" x14ac:dyDescent="0.25">
      <c r="B13" s="4">
        <v>2010</v>
      </c>
      <c r="C13" s="42">
        <v>343.43400000000003</v>
      </c>
      <c r="D13" s="42">
        <v>23.688000000000002</v>
      </c>
      <c r="E13" s="42">
        <v>108.69600000000001</v>
      </c>
      <c r="F13" s="42">
        <f t="shared" si="0"/>
        <v>85.00800000000001</v>
      </c>
      <c r="G13" s="43">
        <v>260.07499999999999</v>
      </c>
    </row>
    <row r="14" spans="2:26" ht="13.8" x14ac:dyDescent="0.25">
      <c r="B14" s="4">
        <v>2011</v>
      </c>
      <c r="C14" s="42">
        <v>967.42800000000011</v>
      </c>
      <c r="D14" s="42">
        <v>37.380000000000003</v>
      </c>
      <c r="E14" s="42">
        <v>75.558000000000007</v>
      </c>
      <c r="F14" s="42">
        <f t="shared" si="0"/>
        <v>38.178000000000004</v>
      </c>
      <c r="G14" s="43">
        <v>885.87699999999995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2:26" ht="13.8" x14ac:dyDescent="0.25">
      <c r="B15" s="4">
        <v>2012</v>
      </c>
      <c r="C15" s="42">
        <v>990.71100000000001</v>
      </c>
      <c r="D15" s="42">
        <v>35.826000000000001</v>
      </c>
      <c r="E15" s="42">
        <v>128.352</v>
      </c>
      <c r="F15" s="42">
        <f t="shared" si="0"/>
        <v>92.52600000000001</v>
      </c>
      <c r="G15" s="43">
        <v>899.04600000000005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2:26" ht="13.8" x14ac:dyDescent="0.25">
      <c r="B16" s="4">
        <v>2013</v>
      </c>
      <c r="C16" s="42">
        <v>1359.4559999999999</v>
      </c>
      <c r="D16" s="42">
        <v>342.38400000000001</v>
      </c>
      <c r="E16" s="42">
        <v>196.35000000000002</v>
      </c>
      <c r="F16" s="42">
        <f t="shared" ref="F16:F21" si="1">E16-D16</f>
        <v>-146.03399999999999</v>
      </c>
      <c r="G16" s="43">
        <v>1428.84</v>
      </c>
      <c r="L16" s="36"/>
    </row>
    <row r="17" spans="2:12" ht="13.8" x14ac:dyDescent="0.25">
      <c r="B17" s="4">
        <v>2014</v>
      </c>
      <c r="C17" s="42">
        <v>1279</v>
      </c>
      <c r="D17" s="42">
        <v>192.27600000000001</v>
      </c>
      <c r="E17" s="42">
        <v>82.908000000000001</v>
      </c>
      <c r="F17" s="42">
        <f t="shared" si="1"/>
        <v>-109.36800000000001</v>
      </c>
      <c r="G17" s="43">
        <v>1417</v>
      </c>
      <c r="L17" s="36"/>
    </row>
    <row r="18" spans="2:12" ht="13.8" x14ac:dyDescent="0.25">
      <c r="B18" s="4">
        <v>2015</v>
      </c>
      <c r="C18" s="42">
        <v>1263</v>
      </c>
      <c r="D18" s="42">
        <v>352.75800000000004</v>
      </c>
      <c r="E18" s="42">
        <v>87.822000000000003</v>
      </c>
      <c r="F18" s="42">
        <f t="shared" si="1"/>
        <v>-264.93600000000004</v>
      </c>
      <c r="G18" s="43">
        <v>1494</v>
      </c>
      <c r="L18" s="36"/>
    </row>
    <row r="19" spans="2:12" ht="14.25" customHeight="1" x14ac:dyDescent="0.25">
      <c r="B19" s="22">
        <v>2016</v>
      </c>
      <c r="C19" s="42">
        <v>1568</v>
      </c>
      <c r="D19" s="44">
        <v>708.91800000000001</v>
      </c>
      <c r="E19" s="42">
        <v>88.116</v>
      </c>
      <c r="F19" s="45">
        <f t="shared" si="1"/>
        <v>-620.80200000000002</v>
      </c>
      <c r="G19" s="46">
        <v>2085</v>
      </c>
      <c r="L19" s="36"/>
    </row>
    <row r="20" spans="2:12" ht="14.25" customHeight="1" x14ac:dyDescent="0.25">
      <c r="B20" s="22">
        <v>2017</v>
      </c>
      <c r="C20" s="47">
        <v>1596</v>
      </c>
      <c r="D20" s="26">
        <v>393.70800000000003</v>
      </c>
      <c r="E20" s="27">
        <v>93.576000000000008</v>
      </c>
      <c r="F20" s="28">
        <f t="shared" si="1"/>
        <v>-300.13200000000001</v>
      </c>
      <c r="G20" s="48">
        <v>1985</v>
      </c>
      <c r="L20" s="36"/>
    </row>
    <row r="21" spans="2:12" ht="14.25" customHeight="1" x14ac:dyDescent="0.25">
      <c r="B21" s="19">
        <v>2018</v>
      </c>
      <c r="C21" s="49">
        <v>1857</v>
      </c>
      <c r="D21" s="23">
        <v>166.69800000000001</v>
      </c>
      <c r="E21" s="24">
        <v>103.74000000000001</v>
      </c>
      <c r="F21" s="25">
        <f t="shared" si="1"/>
        <v>-62.957999999999998</v>
      </c>
      <c r="G21" s="50">
        <v>1904</v>
      </c>
      <c r="L21" s="36"/>
    </row>
    <row r="22" spans="2:12" ht="14.25" customHeight="1" x14ac:dyDescent="0.25">
      <c r="B22" s="4">
        <v>2019</v>
      </c>
      <c r="C22" s="51">
        <v>1725</v>
      </c>
      <c r="D22" s="30">
        <v>171.27600000000001</v>
      </c>
      <c r="E22" s="31">
        <v>114.66000000000001</v>
      </c>
      <c r="F22" s="32">
        <f t="shared" ref="F22" si="2">E22-D22</f>
        <v>-56.616</v>
      </c>
      <c r="G22" s="52">
        <v>1811</v>
      </c>
      <c r="L22" s="36"/>
    </row>
    <row r="23" spans="2:12" ht="14.25" customHeight="1" x14ac:dyDescent="0.25">
      <c r="B23" s="4">
        <v>2020</v>
      </c>
      <c r="C23" s="47">
        <v>1815</v>
      </c>
      <c r="D23" s="26">
        <v>196.72800000000001</v>
      </c>
      <c r="E23" s="27">
        <v>145.23600000000002</v>
      </c>
      <c r="F23" s="28">
        <f>E23-D23</f>
        <v>-51.49199999999999</v>
      </c>
      <c r="G23" s="48">
        <v>1864</v>
      </c>
      <c r="L23" s="36"/>
    </row>
    <row r="24" spans="2:12" ht="14.25" customHeight="1" x14ac:dyDescent="0.25">
      <c r="B24" s="19">
        <v>2021</v>
      </c>
      <c r="C24" s="53">
        <v>1709</v>
      </c>
      <c r="D24" s="39">
        <v>210.21</v>
      </c>
      <c r="E24" s="40">
        <v>186.98400000000001</v>
      </c>
      <c r="F24" s="41">
        <f>E24-D24</f>
        <v>-23.225999999999999</v>
      </c>
      <c r="G24" s="54">
        <v>1710</v>
      </c>
      <c r="L24" s="36"/>
    </row>
    <row r="25" spans="2:12" ht="14.25" customHeight="1" x14ac:dyDescent="0.25">
      <c r="B25" s="19">
        <v>2022</v>
      </c>
      <c r="C25" s="53">
        <v>1622</v>
      </c>
      <c r="D25" s="39">
        <v>249.9</v>
      </c>
      <c r="E25" s="40">
        <v>238.18200000000002</v>
      </c>
      <c r="F25" s="41">
        <f>E25-D25</f>
        <v>-11.717999999999989</v>
      </c>
      <c r="G25" s="54">
        <v>1658</v>
      </c>
      <c r="L25" s="36"/>
    </row>
    <row r="26" spans="2:12" ht="14.25" customHeight="1" thickBot="1" x14ac:dyDescent="0.3">
      <c r="B26" s="37">
        <v>2023</v>
      </c>
      <c r="C26" s="55">
        <v>1699</v>
      </c>
      <c r="D26" s="55">
        <v>501.01800000000003</v>
      </c>
      <c r="E26" s="55">
        <v>251.16000000000003</v>
      </c>
      <c r="F26" s="55">
        <f>E26-D26</f>
        <v>-249.858</v>
      </c>
      <c r="G26" s="56">
        <v>1939</v>
      </c>
      <c r="L26" s="36"/>
    </row>
    <row r="27" spans="2:12" ht="27" customHeight="1" x14ac:dyDescent="0.25">
      <c r="C27" s="6"/>
      <c r="D27" s="38"/>
      <c r="E27" s="6"/>
      <c r="F27" s="7"/>
      <c r="G27" s="6"/>
      <c r="H27" s="8"/>
      <c r="I27" s="8"/>
      <c r="L27" s="36"/>
    </row>
    <row r="28" spans="2:12" ht="14.25" customHeight="1" x14ac:dyDescent="0.25">
      <c r="B28" s="60" t="s">
        <v>6</v>
      </c>
      <c r="C28" s="61"/>
      <c r="D28" s="61"/>
      <c r="E28" s="61"/>
      <c r="F28" s="61"/>
      <c r="G28" s="61"/>
      <c r="H28" s="8"/>
      <c r="I28" s="8"/>
    </row>
    <row r="29" spans="2:12" ht="27.45" customHeight="1" x14ac:dyDescent="0.25">
      <c r="B29" s="61" t="s">
        <v>13</v>
      </c>
      <c r="C29" s="61"/>
      <c r="D29" s="61"/>
      <c r="E29" s="61"/>
      <c r="F29" s="61"/>
      <c r="G29" s="61"/>
      <c r="H29" s="8"/>
      <c r="I29" s="8"/>
    </row>
    <row r="30" spans="2:12" ht="14.25" customHeight="1" x14ac:dyDescent="0.25">
      <c r="B30" s="62" t="s">
        <v>7</v>
      </c>
      <c r="C30" s="62"/>
      <c r="D30" s="62"/>
      <c r="E30" s="62"/>
      <c r="F30" s="62"/>
      <c r="G30" s="62"/>
      <c r="H30" s="8"/>
      <c r="I30" s="8"/>
    </row>
    <row r="31" spans="2:12" ht="14.25" customHeight="1" x14ac:dyDescent="0.25">
      <c r="B31" s="63" t="s">
        <v>8</v>
      </c>
      <c r="C31" s="63"/>
      <c r="D31" s="63"/>
      <c r="E31" s="63"/>
      <c r="F31" s="63"/>
      <c r="G31" s="63"/>
      <c r="H31" s="8"/>
      <c r="I31" s="8"/>
    </row>
    <row r="32" spans="2:12" ht="26.25" customHeight="1" x14ac:dyDescent="0.25">
      <c r="B32" s="65" t="s">
        <v>9</v>
      </c>
      <c r="C32" s="65"/>
      <c r="D32" s="65"/>
      <c r="E32" s="65"/>
      <c r="F32" s="65"/>
      <c r="G32" s="65"/>
      <c r="H32" s="8"/>
      <c r="I32" s="8"/>
    </row>
    <row r="33" spans="2:7" ht="14.25" customHeight="1" x14ac:dyDescent="0.25">
      <c r="B33" s="66" t="s">
        <v>10</v>
      </c>
      <c r="C33" s="66"/>
      <c r="D33" s="66"/>
      <c r="E33" s="66"/>
      <c r="F33" s="66"/>
      <c r="G33" s="66"/>
    </row>
    <row r="34" spans="2:7" ht="14.25" customHeight="1" x14ac:dyDescent="0.25">
      <c r="B34" s="64" t="s">
        <v>11</v>
      </c>
      <c r="C34" s="64"/>
      <c r="D34" s="64"/>
      <c r="E34" s="64"/>
      <c r="F34" s="64"/>
      <c r="G34" s="64"/>
    </row>
    <row r="35" spans="2:7" ht="14.25" customHeight="1" x14ac:dyDescent="0.25"/>
    <row r="36" spans="2:7" ht="14.25" customHeight="1" x14ac:dyDescent="0.25">
      <c r="B36" s="64" t="s">
        <v>12</v>
      </c>
      <c r="C36" s="64"/>
      <c r="D36" s="64"/>
      <c r="E36" s="64"/>
      <c r="F36" s="64"/>
      <c r="G36" s="64"/>
    </row>
    <row r="37" spans="2:7" ht="14.25" customHeight="1" x14ac:dyDescent="0.25">
      <c r="B37" s="64" t="s">
        <v>15</v>
      </c>
      <c r="C37" s="64"/>
      <c r="D37" s="64"/>
      <c r="E37" s="64"/>
      <c r="F37" s="64"/>
      <c r="G37" s="64"/>
    </row>
    <row r="38" spans="2:7" ht="14.25" customHeight="1" x14ac:dyDescent="0.25"/>
    <row r="39" spans="2:7" ht="14.25" customHeight="1" x14ac:dyDescent="0.25"/>
    <row r="40" spans="2:7" ht="14.25" customHeight="1" x14ac:dyDescent="0.25">
      <c r="E40"/>
      <c r="F40"/>
      <c r="G40"/>
    </row>
    <row r="41" spans="2:7" ht="14.25" customHeight="1" x14ac:dyDescent="0.25">
      <c r="E41"/>
      <c r="F41"/>
      <c r="G41"/>
    </row>
    <row r="42" spans="2:7" ht="14.25" customHeight="1" x14ac:dyDescent="0.25">
      <c r="E42"/>
      <c r="F42"/>
      <c r="G42"/>
    </row>
    <row r="43" spans="2:7" ht="14.25" customHeight="1" x14ac:dyDescent="0.25">
      <c r="E43"/>
      <c r="F43"/>
      <c r="G43"/>
    </row>
    <row r="44" spans="2:7" ht="14.25" customHeight="1" x14ac:dyDescent="0.25">
      <c r="E44"/>
      <c r="F44"/>
      <c r="G44"/>
    </row>
    <row r="45" spans="2:7" ht="14.25" customHeight="1" x14ac:dyDescent="0.25">
      <c r="E45"/>
    </row>
    <row r="46" spans="2:7" ht="14.25" customHeight="1" x14ac:dyDescent="0.25">
      <c r="E46"/>
    </row>
    <row r="47" spans="2:7" ht="14.25" customHeight="1" x14ac:dyDescent="0.25">
      <c r="E47"/>
    </row>
    <row r="48" spans="2:7" ht="14.25" customHeight="1" x14ac:dyDescent="0.25">
      <c r="E48"/>
    </row>
    <row r="49" spans="5:5" x14ac:dyDescent="0.25">
      <c r="E49"/>
    </row>
    <row r="50" spans="5:5" x14ac:dyDescent="0.25">
      <c r="E50"/>
    </row>
    <row r="51" spans="5:5" x14ac:dyDescent="0.25">
      <c r="E51"/>
    </row>
    <row r="52" spans="5:5" x14ac:dyDescent="0.25">
      <c r="E52"/>
    </row>
    <row r="53" spans="5:5" x14ac:dyDescent="0.25">
      <c r="E53"/>
    </row>
  </sheetData>
  <mergeCells count="10">
    <mergeCell ref="B2:G2"/>
    <mergeCell ref="B28:G28"/>
    <mergeCell ref="B30:G30"/>
    <mergeCell ref="B31:G31"/>
    <mergeCell ref="B37:G37"/>
    <mergeCell ref="B29:G29"/>
    <mergeCell ref="B32:G32"/>
    <mergeCell ref="B33:G33"/>
    <mergeCell ref="B36:G36"/>
    <mergeCell ref="B34:G34"/>
  </mergeCells>
  <pageMargins left="0.75" right="0.75" top="1" bottom="1" header="0.5" footer="0.5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6"/>
  <sheetViews>
    <sheetView zoomScaleNormal="100" workbookViewId="0">
      <selection activeCell="F7" sqref="F7"/>
    </sheetView>
  </sheetViews>
  <sheetFormatPr defaultColWidth="9.109375" defaultRowHeight="13.2" x14ac:dyDescent="0.25"/>
  <cols>
    <col min="1" max="1" width="3.44140625" style="1" customWidth="1"/>
    <col min="2" max="2" width="9.109375" style="1"/>
    <col min="3" max="3" width="12.6640625" style="1" customWidth="1"/>
    <col min="4" max="4" width="11.21875" style="1" customWidth="1"/>
    <col min="5" max="5" width="13.109375" style="1" customWidth="1"/>
    <col min="6" max="7" width="16.44140625" style="1" customWidth="1"/>
    <col min="8" max="10" width="9.109375" style="1"/>
    <col min="11" max="11" width="8.44140625" style="1" customWidth="1"/>
    <col min="12" max="16384" width="9.109375" style="1"/>
  </cols>
  <sheetData>
    <row r="1" spans="2:10" ht="13.8" thickBot="1" x14ac:dyDescent="0.3"/>
    <row r="2" spans="2:10" ht="46.5" customHeight="1" thickBot="1" x14ac:dyDescent="0.35">
      <c r="B2" s="67" t="s">
        <v>14</v>
      </c>
      <c r="C2" s="68"/>
      <c r="D2" s="68"/>
      <c r="E2" s="69"/>
      <c r="F2" s="2"/>
      <c r="G2" s="2"/>
    </row>
    <row r="3" spans="2:10" x14ac:dyDescent="0.25">
      <c r="B3" s="9" t="s">
        <v>0</v>
      </c>
      <c r="C3" s="10" t="s">
        <v>1</v>
      </c>
      <c r="D3" s="10" t="s">
        <v>4</v>
      </c>
      <c r="E3" s="11" t="s">
        <v>5</v>
      </c>
    </row>
    <row r="4" spans="2:10" x14ac:dyDescent="0.25">
      <c r="B4" s="4">
        <v>2001</v>
      </c>
      <c r="C4" s="13">
        <v>8.577</v>
      </c>
      <c r="D4" s="13">
        <v>-1.6800000000000002</v>
      </c>
      <c r="E4" s="14">
        <v>10.212999999999999</v>
      </c>
      <c r="F4" s="33"/>
      <c r="G4" s="33"/>
      <c r="H4" s="33"/>
      <c r="I4" s="33"/>
      <c r="J4" s="33"/>
    </row>
    <row r="5" spans="2:10" x14ac:dyDescent="0.25">
      <c r="B5" s="4">
        <v>2002</v>
      </c>
      <c r="C5" s="13">
        <v>10.484</v>
      </c>
      <c r="D5" s="13">
        <v>-5.879999999999999</v>
      </c>
      <c r="E5" s="14">
        <v>16.167999999999999</v>
      </c>
      <c r="F5" s="33"/>
      <c r="G5" s="33"/>
      <c r="H5" s="33"/>
      <c r="I5" s="33"/>
      <c r="J5" s="33"/>
    </row>
    <row r="6" spans="2:10" x14ac:dyDescent="0.25">
      <c r="B6" s="4">
        <v>2003</v>
      </c>
      <c r="C6" s="13">
        <v>14.21</v>
      </c>
      <c r="D6" s="13">
        <v>0.6720000000000006</v>
      </c>
      <c r="E6" s="14">
        <v>13.532999999999999</v>
      </c>
      <c r="F6" s="33"/>
      <c r="G6" s="33"/>
      <c r="H6" s="33"/>
      <c r="I6" s="33"/>
      <c r="J6" s="33"/>
    </row>
    <row r="7" spans="2:10" x14ac:dyDescent="0.25">
      <c r="B7" s="4">
        <v>2004</v>
      </c>
      <c r="C7" s="13">
        <v>27.981999999999999</v>
      </c>
      <c r="D7" s="13">
        <v>1.1340000000000003</v>
      </c>
      <c r="E7" s="14">
        <v>26.878</v>
      </c>
      <c r="F7" s="33"/>
      <c r="G7" s="33"/>
      <c r="H7" s="33"/>
      <c r="I7" s="33"/>
      <c r="J7" s="33"/>
    </row>
    <row r="8" spans="2:10" x14ac:dyDescent="0.25">
      <c r="B8" s="4">
        <v>2005</v>
      </c>
      <c r="C8" s="13">
        <v>90.787000000000006</v>
      </c>
      <c r="D8" s="13">
        <v>-4.1999999999999815E-2</v>
      </c>
      <c r="E8" s="14">
        <v>90.826999999999998</v>
      </c>
      <c r="F8" s="33"/>
      <c r="G8" s="33"/>
      <c r="H8" s="33"/>
      <c r="I8" s="33"/>
      <c r="J8" s="33"/>
    </row>
    <row r="9" spans="2:10" x14ac:dyDescent="0.25">
      <c r="B9" s="4">
        <v>2006</v>
      </c>
      <c r="C9" s="13">
        <v>250.43899999999999</v>
      </c>
      <c r="D9" s="13">
        <v>-10.457999999999998</v>
      </c>
      <c r="E9" s="14">
        <v>260.584</v>
      </c>
      <c r="F9" s="33"/>
      <c r="G9" s="33"/>
      <c r="H9" s="33"/>
      <c r="I9" s="33"/>
      <c r="J9" s="33"/>
    </row>
    <row r="10" spans="2:10" x14ac:dyDescent="0.25">
      <c r="B10" s="4">
        <v>2007</v>
      </c>
      <c r="C10" s="13">
        <v>489.82499999999999</v>
      </c>
      <c r="D10" s="13">
        <v>136.12200000000001</v>
      </c>
      <c r="E10" s="14">
        <v>353.70800000000003</v>
      </c>
      <c r="F10" s="33"/>
      <c r="G10" s="33"/>
      <c r="H10" s="33"/>
      <c r="I10" s="33"/>
      <c r="J10" s="33"/>
    </row>
    <row r="11" spans="2:10" x14ac:dyDescent="0.25">
      <c r="B11" s="4">
        <v>2008</v>
      </c>
      <c r="C11" s="13">
        <v>678.10599999999999</v>
      </c>
      <c r="D11" s="13">
        <v>374.55599999999998</v>
      </c>
      <c r="E11" s="14">
        <v>303.55599999999998</v>
      </c>
      <c r="F11" s="33"/>
      <c r="G11" s="33"/>
      <c r="H11" s="33"/>
      <c r="I11" s="33"/>
      <c r="J11" s="33"/>
    </row>
    <row r="12" spans="2:10" x14ac:dyDescent="0.25">
      <c r="B12" s="4">
        <v>2009</v>
      </c>
      <c r="C12" s="13">
        <v>515.80200000000002</v>
      </c>
      <c r="D12" s="13">
        <v>194.88</v>
      </c>
      <c r="E12" s="14">
        <v>321.83199999999999</v>
      </c>
      <c r="F12" s="33"/>
      <c r="G12" s="33"/>
      <c r="H12" s="33"/>
      <c r="I12" s="33"/>
      <c r="J12" s="33"/>
    </row>
    <row r="13" spans="2:10" x14ac:dyDescent="0.25">
      <c r="B13" s="4">
        <v>2010</v>
      </c>
      <c r="C13" s="13">
        <v>343.43400000000003</v>
      </c>
      <c r="D13" s="13">
        <v>85.00800000000001</v>
      </c>
      <c r="E13" s="14">
        <v>260.07499999999999</v>
      </c>
      <c r="F13" s="33"/>
      <c r="G13" s="33"/>
      <c r="H13" s="33"/>
      <c r="I13" s="33"/>
      <c r="J13" s="33"/>
    </row>
    <row r="14" spans="2:10" x14ac:dyDescent="0.25">
      <c r="B14" s="4">
        <v>2011</v>
      </c>
      <c r="C14" s="13">
        <v>967.42800000000011</v>
      </c>
      <c r="D14" s="13">
        <v>38.178000000000004</v>
      </c>
      <c r="E14" s="14">
        <v>885.87699999999995</v>
      </c>
      <c r="F14" s="33"/>
      <c r="G14" s="33"/>
      <c r="H14" s="33"/>
      <c r="I14" s="33"/>
      <c r="J14" s="33"/>
    </row>
    <row r="15" spans="2:10" x14ac:dyDescent="0.25">
      <c r="B15" s="4">
        <v>2012</v>
      </c>
      <c r="C15" s="13">
        <v>990.71100000000001</v>
      </c>
      <c r="D15" s="13">
        <v>92.52600000000001</v>
      </c>
      <c r="E15" s="12">
        <v>899.04600000000005</v>
      </c>
      <c r="F15" s="33"/>
      <c r="G15" s="33"/>
      <c r="H15" s="33"/>
      <c r="I15" s="33"/>
      <c r="J15" s="33"/>
    </row>
    <row r="16" spans="2:10" ht="12" customHeight="1" x14ac:dyDescent="0.25">
      <c r="B16" s="4">
        <v>2013</v>
      </c>
      <c r="C16" s="13">
        <v>1359.4559999999999</v>
      </c>
      <c r="D16" s="13">
        <v>-146.03399999999999</v>
      </c>
      <c r="E16" s="16">
        <v>1428.84</v>
      </c>
      <c r="F16" s="33"/>
      <c r="G16" s="33"/>
      <c r="H16" s="34"/>
      <c r="I16" s="34"/>
      <c r="J16" s="33"/>
    </row>
    <row r="17" spans="2:10" ht="12" customHeight="1" x14ac:dyDescent="0.25">
      <c r="B17" s="19">
        <v>2014</v>
      </c>
      <c r="C17" s="20">
        <v>1279</v>
      </c>
      <c r="D17" s="20">
        <v>-109.36800000000001</v>
      </c>
      <c r="E17" s="21">
        <v>1417</v>
      </c>
      <c r="F17" s="33"/>
      <c r="G17" s="33"/>
      <c r="H17" s="34"/>
      <c r="I17" s="34"/>
      <c r="J17" s="33"/>
    </row>
    <row r="18" spans="2:10" ht="12" customHeight="1" x14ac:dyDescent="0.25">
      <c r="B18" s="19">
        <v>2015</v>
      </c>
      <c r="C18" s="20">
        <v>1263</v>
      </c>
      <c r="D18" s="20">
        <v>-264.93600000000004</v>
      </c>
      <c r="E18" s="21">
        <v>1494</v>
      </c>
      <c r="F18" s="33"/>
      <c r="G18" s="33"/>
      <c r="H18" s="34"/>
      <c r="I18" s="34"/>
      <c r="J18" s="33"/>
    </row>
    <row r="19" spans="2:10" ht="13.05" customHeight="1" x14ac:dyDescent="0.25">
      <c r="B19" s="19">
        <v>2016</v>
      </c>
      <c r="C19" s="20">
        <v>1568</v>
      </c>
      <c r="D19" s="20">
        <v>-620.80200000000002</v>
      </c>
      <c r="E19" s="21">
        <v>2085</v>
      </c>
      <c r="F19" s="33"/>
      <c r="G19" s="33"/>
      <c r="H19" s="34"/>
      <c r="I19" s="34"/>
      <c r="J19" s="33"/>
    </row>
    <row r="20" spans="2:10" ht="13.05" customHeight="1" x14ac:dyDescent="0.25">
      <c r="B20" s="19">
        <v>2017</v>
      </c>
      <c r="C20" s="20">
        <v>1596</v>
      </c>
      <c r="D20" s="20">
        <v>-300.13200000000001</v>
      </c>
      <c r="E20" s="21">
        <v>1985</v>
      </c>
      <c r="F20" s="33"/>
      <c r="G20" s="33"/>
      <c r="H20" s="35"/>
      <c r="I20" s="34"/>
      <c r="J20" s="33"/>
    </row>
    <row r="21" spans="2:10" ht="13.05" customHeight="1" x14ac:dyDescent="0.25">
      <c r="B21" s="19">
        <v>2018</v>
      </c>
      <c r="C21" s="20">
        <v>1857</v>
      </c>
      <c r="D21" s="20">
        <v>-62.957999999999998</v>
      </c>
      <c r="E21" s="21">
        <v>1904</v>
      </c>
      <c r="F21" s="33"/>
      <c r="G21" s="33"/>
      <c r="H21" s="35"/>
      <c r="I21" s="34"/>
      <c r="J21" s="33"/>
    </row>
    <row r="22" spans="2:10" ht="13.05" customHeight="1" x14ac:dyDescent="0.25">
      <c r="B22" s="19">
        <v>2019</v>
      </c>
      <c r="C22" s="20">
        <v>1725</v>
      </c>
      <c r="D22" s="20">
        <v>-56.616</v>
      </c>
      <c r="E22" s="21">
        <v>1811</v>
      </c>
      <c r="F22" s="33"/>
      <c r="G22" s="33"/>
      <c r="H22" s="35"/>
      <c r="I22" s="34"/>
      <c r="J22" s="33"/>
    </row>
    <row r="23" spans="2:10" ht="13.05" customHeight="1" x14ac:dyDescent="0.25">
      <c r="B23" s="19">
        <v>2020</v>
      </c>
      <c r="C23" s="20">
        <v>1815</v>
      </c>
      <c r="D23" s="20">
        <v>-51.49199999999999</v>
      </c>
      <c r="E23" s="21">
        <v>1864</v>
      </c>
      <c r="F23" s="33"/>
      <c r="G23" s="33"/>
      <c r="H23" s="35"/>
      <c r="I23" s="34"/>
      <c r="J23" s="33"/>
    </row>
    <row r="24" spans="2:10" ht="13.05" customHeight="1" x14ac:dyDescent="0.25">
      <c r="B24" s="19">
        <v>2021</v>
      </c>
      <c r="C24" s="20">
        <v>1709</v>
      </c>
      <c r="D24" s="20">
        <v>-23.225999999999999</v>
      </c>
      <c r="E24" s="21">
        <v>1710</v>
      </c>
      <c r="F24" s="33"/>
      <c r="G24" s="33"/>
      <c r="H24" s="35"/>
      <c r="I24" s="34"/>
      <c r="J24" s="33"/>
    </row>
    <row r="25" spans="2:10" ht="13.05" customHeight="1" x14ac:dyDescent="0.25">
      <c r="B25" s="19">
        <v>2022</v>
      </c>
      <c r="C25" s="20">
        <v>1622</v>
      </c>
      <c r="D25" s="20">
        <v>-11.717999999999989</v>
      </c>
      <c r="E25" s="21">
        <v>1658</v>
      </c>
      <c r="F25" s="33"/>
      <c r="G25" s="33"/>
      <c r="H25" s="35"/>
      <c r="I25" s="34"/>
      <c r="J25" s="33"/>
    </row>
    <row r="26" spans="2:10" ht="13.8" thickBot="1" x14ac:dyDescent="0.3">
      <c r="B26" s="29">
        <v>2023</v>
      </c>
      <c r="C26" s="17">
        <v>1699</v>
      </c>
      <c r="D26" s="15">
        <v>-249.858</v>
      </c>
      <c r="E26" s="18">
        <v>1939</v>
      </c>
      <c r="F26" s="33"/>
      <c r="G26" s="33"/>
      <c r="H26" s="6"/>
      <c r="I26" s="33"/>
      <c r="J26" s="33"/>
    </row>
  </sheetData>
  <mergeCells count="1">
    <mergeCell ref="B2:E2"/>
  </mergeCells>
  <phoneticPr fontId="1" type="noConversion"/>
  <pageMargins left="0.75" right="0.75" top="1" bottom="1" header="0.5" footer="0.5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A56E9F85AC84187966BAEAF7CF07F" ma:contentTypeVersion="6" ma:contentTypeDescription="Create a new document." ma:contentTypeScope="" ma:versionID="9cc2db64959b897941669c9a637ae385">
  <xsd:schema xmlns:xsd="http://www.w3.org/2001/XMLSchema" xmlns:xs="http://www.w3.org/2001/XMLSchema" xmlns:p="http://schemas.microsoft.com/office/2006/metadata/properties" xmlns:ns2="1b167cac-9da6-43f0-b7e7-4775de4a2f66" xmlns:ns3="9073c3f8-2855-48ea-b895-d99d76b52c59" targetNamespace="http://schemas.microsoft.com/office/2006/metadata/properties" ma:root="true" ma:fieldsID="2123bef41287925158cd301937cb8332" ns2:_="" ns3:_="">
    <xsd:import namespace="1b167cac-9da6-43f0-b7e7-4775de4a2f66"/>
    <xsd:import namespace="9073c3f8-2855-48ea-b895-d99d76b52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67cac-9da6-43f0-b7e7-4775de4a2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3c3f8-2855-48ea-b895-d99d76b52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9DFD1C-9BAC-4CCC-B630-5AD88DEF56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67cac-9da6-43f0-b7e7-4775de4a2f66"/>
    <ds:schemaRef ds:uri="9073c3f8-2855-48ea-b895-d99d76b52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3EEC1E-A8FC-48A0-9ED5-E07470F7DC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E2A4D2-1D67-47B8-B7C3-B5A09677C85A}">
  <ds:schemaRefs>
    <ds:schemaRef ds:uri="1b167cac-9da6-43f0-b7e7-4775de4a2f66"/>
    <ds:schemaRef ds:uri="http://purl.org/dc/elements/1.1/"/>
    <ds:schemaRef ds:uri="http://schemas.microsoft.com/office/2006/documentManagement/types"/>
    <ds:schemaRef ds:uri="http://schemas.microsoft.com/office/2006/metadata/properties"/>
    <ds:schemaRef ds:uri="9073c3f8-2855-48ea-b895-d99d76b52c59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Biodiesel Production</vt:lpstr>
      <vt:lpstr>Condensed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Biodiesel Production, Exports, and Comsumption</dc:title>
  <dc:subject/>
  <dc:creator>yale</dc:creator>
  <cp:keywords/>
  <dc:description>Trend of U.S. biodiesel production, exports, and consumption from 2001-2008</dc:description>
  <cp:lastModifiedBy>Erik Nelsen</cp:lastModifiedBy>
  <cp:revision/>
  <dcterms:created xsi:type="dcterms:W3CDTF">2007-07-13T19:59:33Z</dcterms:created>
  <dcterms:modified xsi:type="dcterms:W3CDTF">2024-04-08T20:46:12Z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0x010100C64A56E9F85AC84187966BAEAF7CF07F</vt:lpwstr>
  </property>
  <property fmtid="{D5CDD505-2E9C-101B-9397-08002B2CF9AE}" pid="3" name="MSIP_Label_95965d95-ecc0-4720-b759-1f33c42ed7da_Enabled">
    <vt:lpwstr>true</vt:lpwstr>
  </property>
  <property fmtid="{D5CDD505-2E9C-101B-9397-08002B2CF9AE}" pid="4" name="MSIP_Label_95965d95-ecc0-4720-b759-1f33c42ed7da_SetDate">
    <vt:lpwstr>2024-01-25T21:28:32Z</vt:lpwstr>
  </property>
  <property fmtid="{D5CDD505-2E9C-101B-9397-08002B2CF9AE}" pid="5" name="MSIP_Label_95965d95-ecc0-4720-b759-1f33c42ed7da_Method">
    <vt:lpwstr>Standard</vt:lpwstr>
  </property>
  <property fmtid="{D5CDD505-2E9C-101B-9397-08002B2CF9AE}" pid="6" name="MSIP_Label_95965d95-ecc0-4720-b759-1f33c42ed7da_Name">
    <vt:lpwstr>General</vt:lpwstr>
  </property>
  <property fmtid="{D5CDD505-2E9C-101B-9397-08002B2CF9AE}" pid="7" name="MSIP_Label_95965d95-ecc0-4720-b759-1f33c42ed7da_SiteId">
    <vt:lpwstr>a0f29d7e-28cd-4f54-8442-7885aee7c080</vt:lpwstr>
  </property>
  <property fmtid="{D5CDD505-2E9C-101B-9397-08002B2CF9AE}" pid="8" name="MSIP_Label_95965d95-ecc0-4720-b759-1f33c42ed7da_ActionId">
    <vt:lpwstr>17e6a8e8-8f5f-41f1-9901-b6aec907a1df</vt:lpwstr>
  </property>
  <property fmtid="{D5CDD505-2E9C-101B-9397-08002B2CF9AE}" pid="9" name="MSIP_Label_95965d95-ecc0-4720-b759-1f33c42ed7da_ContentBits">
    <vt:lpwstr>0</vt:lpwstr>
  </property>
</Properties>
</file>